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2035" windowHeight="124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<sst xmlns="http://schemas.openxmlformats.org/spreadsheetml/2006/main" count="36" uniqueCount="35">
  <si>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>Britannia Square Residents' Association</t>
  </si>
  <si>
    <t>Income</t>
  </si>
  <si>
    <t>Expenditure</t>
  </si>
  <si>
    <t>Totals</t>
  </si>
  <si>
    <t>Ian Terry</t>
  </si>
  <si>
    <t>Treasurer</t>
  </si>
  <si>
    <t>Life @ £30</t>
  </si>
  <si>
    <t>Balance Sheet</t>
  </si>
  <si>
    <t>Subscriptions:</t>
  </si>
  <si>
    <t>Comments:</t>
  </si>
  <si>
    <t>Difference</t>
  </si>
  <si>
    <t>BSRA web site:</t>
  </si>
  <si>
    <t>Worcester Civic Society subscription</t>
  </si>
  <si>
    <t>Autumn 2016 Newsletter</t>
  </si>
  <si>
    <t>Spring 2017 Newsletter</t>
  </si>
  <si>
    <t>Bank Balance - 30 Sep 2016</t>
  </si>
  <si>
    <t>- Payments owing</t>
  </si>
  <si>
    <t>Annual 2015/16 @ £5</t>
  </si>
  <si>
    <t>Postage</t>
  </si>
  <si>
    <t>Website sponsorship - NFU Mutual Apr 2017 - Apr 2018</t>
  </si>
  <si>
    <t>Website sponsorship - Knight Frank Jun 2016 - 17 (paid after EOY 2015/16)</t>
  </si>
  <si>
    <t>Website sponsorship - Knight Frank Jun 2017 - 18</t>
  </si>
  <si>
    <t>Website sponsorship - Andrew Grant Jun 2017 - 18</t>
  </si>
  <si>
    <t>Summer Party costs</t>
  </si>
  <si>
    <t>Excess of Income over Expenditure</t>
  </si>
  <si>
    <t>Bank Balance at 30 Sep 2017</t>
  </si>
  <si>
    <t>Our finances continue to improve, thanks to the income from sponsorship of our website.</t>
  </si>
  <si>
    <t>2015/16 printing costs</t>
  </si>
  <si>
    <t>2016 AGM costs</t>
  </si>
  <si>
    <t>Xmas Carols flyers</t>
  </si>
  <si>
    <t>BSRA Web site operational costs</t>
  </si>
  <si>
    <t xml:space="preserve">This will enable us to invest in the license fees for our historical photographic archive project. </t>
  </si>
  <si>
    <t>Annual 2016/17@ £5</t>
  </si>
  <si>
    <t>Wine account surplus from AGM &amp; Carols (net of gifts)</t>
  </si>
  <si>
    <t xml:space="preserve"> Summary Income &amp; Expenditure Account for 1 October 2016 - 30 September 2017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</si>
</sst>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dd\,mmmm\,\ yyyy"/>
    <numFmt numFmtId="167" formatCode="dd\,mmm\,\ yyyy"/>
    <numFmt numFmtId="168" formatCode="d/mmm/yyyy"/>
    <numFmt numFmtId="169" formatCode="d\ mmm\ yyyy"/>
    <numFmt numFmtId="170" formatCode="&quot;£&quot;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64" fontId="7" fillId="0" borderId="12" xfId="0" applyNumberFormat="1" applyFont="1" applyBorder="1" applyAlignment="1">
      <alignment/>
    </xf>
    <xf numFmtId="8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40</xdr:row>
      <xdr:rowOff>0</xdr:rowOff>
    </xdr:from>
    <xdr:to>
      <xdr:col>7</xdr:col>
      <xdr:colOff>2447925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7591425"/>
          <a:ext cx="24479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tabSelected="1" zoomScalePageLayoutView="0" workbookViewId="0" topLeftCell="A1">
      <selection activeCell="B3" sqref="B3:I3"/>
    </sheetView>
  </sheetViews>
  <sheetFormatPr defaultColWidth="9.140625" defaultRowHeight="12.75"/>
  <cols>
    <col min="1" max="1" width="1.7109375" style="0" customWidth="1"/>
    <col min="2" max="2" width="46.8515625" style="0" customWidth="1"/>
    <col min="3" max="3" width="3.7109375" style="0" customWidth="1"/>
    <col min="4" max="4" width="23.28125" style="0" bestFit="1" customWidth="1"/>
    <col min="5" max="5" width="8.28125" style="0" bestFit="1" customWidth="1"/>
    <col min="6" max="6" width="11.421875" style="0" bestFit="1" customWidth="1"/>
    <col min="7" max="7" width="3.8515625" style="0" customWidth="1"/>
    <col min="8" max="8" width="45.28125" style="0" bestFit="1" customWidth="1"/>
    <col min="9" max="9" width="14.140625" style="0" bestFit="1" customWidth="1"/>
    <col min="10" max="10" width="34.28125" style="0" bestFit="1" customWidth="1"/>
    <col min="11" max="11" width="47.421875" style="0" bestFit="1" customWidth="1"/>
  </cols>
  <sheetData>
    <row r="1" spans="2:9" s="1" customFormat="1" ht="18">
      <c r="B1" s="19" t="s">
        <v>0</v>
      </c>
      <c r="C1" s="19"/>
      <c r="D1" s="19"/>
      <c r="E1" s="19"/>
      <c r="F1" s="19"/>
      <c r="G1" s="19"/>
      <c r="H1" s="19"/>
      <c r="I1" s="19"/>
    </row>
    <row r="3" spans="2:9" s="1" customFormat="1" ht="15.75">
      <c r="B3" s="18" t="s">
        <v>34</v>
      </c>
      <c r="C3" s="18"/>
      <c r="D3" s="18"/>
      <c r="E3" s="18"/>
      <c r="F3" s="18"/>
      <c r="G3" s="18"/>
      <c r="H3" s="18"/>
      <c r="I3" s="18"/>
    </row>
    <row r="4" ht="12.75">
      <c r="I4" s="2"/>
    </row>
    <row r="5" spans="2:10" s="1" customFormat="1" ht="15.75">
      <c r="B5" s="1" t="s">
        <v>1</v>
      </c>
      <c r="H5" s="1" t="s">
        <v>2</v>
      </c>
      <c r="I5" s="2"/>
      <c r="J5" s="6"/>
    </row>
    <row r="6" spans="9:10" s="1" customFormat="1" ht="15.75">
      <c r="I6" s="2"/>
      <c r="J6" s="6"/>
    </row>
    <row r="7" spans="2:10" s="12" customFormat="1" ht="15">
      <c r="B7" s="12" t="s">
        <v>8</v>
      </c>
      <c r="C7" s="12">
        <v>1</v>
      </c>
      <c r="D7" s="12" t="s">
        <v>6</v>
      </c>
      <c r="E7" s="14">
        <f>C7*30</f>
        <v>30</v>
      </c>
      <c r="H7" s="12" t="s">
        <v>27</v>
      </c>
      <c r="I7" s="2">
        <v>7.2</v>
      </c>
      <c r="J7" s="6"/>
    </row>
    <row r="8" spans="2:10" s="12" customFormat="1" ht="15">
      <c r="B8"/>
      <c r="C8" s="12">
        <v>1</v>
      </c>
      <c r="D8" s="12" t="s">
        <v>17</v>
      </c>
      <c r="E8" s="14">
        <v>5</v>
      </c>
      <c r="I8" s="2"/>
      <c r="J8" s="6"/>
    </row>
    <row r="9" spans="3:10" s="12" customFormat="1" ht="15">
      <c r="C9" s="12">
        <v>5</v>
      </c>
      <c r="D9" s="12" t="s">
        <v>32</v>
      </c>
      <c r="E9" s="14">
        <f>C9*5</f>
        <v>25</v>
      </c>
      <c r="F9" s="14"/>
      <c r="H9" s="12" t="s">
        <v>12</v>
      </c>
      <c r="I9" s="2">
        <v>10</v>
      </c>
      <c r="J9" s="6"/>
    </row>
    <row r="10" spans="2:10" s="1" customFormat="1" ht="15.75">
      <c r="B10" s="12"/>
      <c r="C10" s="12"/>
      <c r="D10" s="12"/>
      <c r="E10" s="15">
        <f>SUM(E7:E9)</f>
        <v>60</v>
      </c>
      <c r="F10" s="15">
        <f>E10</f>
        <v>60</v>
      </c>
      <c r="I10" s="2"/>
      <c r="J10" s="6"/>
    </row>
    <row r="11" spans="8:10" ht="15">
      <c r="H11" s="12" t="s">
        <v>28</v>
      </c>
      <c r="I11" s="2">
        <v>85.24</v>
      </c>
      <c r="J11" s="6"/>
    </row>
    <row r="12" spans="2:11" ht="15">
      <c r="B12" s="12" t="s">
        <v>33</v>
      </c>
      <c r="C12" s="12"/>
      <c r="D12" s="12"/>
      <c r="E12" s="12"/>
      <c r="F12" s="14">
        <v>1.74</v>
      </c>
      <c r="H12" s="12"/>
      <c r="I12" s="2"/>
      <c r="J12" s="6"/>
      <c r="K12" s="6"/>
    </row>
    <row r="13" spans="2:11" ht="15">
      <c r="B13" s="12"/>
      <c r="C13" s="12"/>
      <c r="D13" s="12"/>
      <c r="E13" s="12"/>
      <c r="F13" s="14"/>
      <c r="H13" s="12" t="s">
        <v>13</v>
      </c>
      <c r="I13" s="2">
        <v>26</v>
      </c>
      <c r="J13" s="6"/>
      <c r="K13" s="6"/>
    </row>
    <row r="14" spans="2:11" ht="15">
      <c r="B14" s="12"/>
      <c r="C14" s="12"/>
      <c r="D14" s="12"/>
      <c r="E14" s="12"/>
      <c r="F14" s="14"/>
      <c r="H14" s="12"/>
      <c r="I14" s="2"/>
      <c r="J14" s="6"/>
      <c r="K14" s="6"/>
    </row>
    <row r="15" spans="2:11" ht="15.75">
      <c r="B15" s="1" t="s">
        <v>11</v>
      </c>
      <c r="C15" s="12"/>
      <c r="D15" s="12"/>
      <c r="E15" s="12"/>
      <c r="F15" s="14"/>
      <c r="H15" s="12" t="s">
        <v>29</v>
      </c>
      <c r="I15" s="2">
        <v>3.6</v>
      </c>
      <c r="J15" s="6"/>
      <c r="K15" s="6"/>
    </row>
    <row r="16" spans="2:10" ht="15">
      <c r="B16" s="12" t="s">
        <v>20</v>
      </c>
      <c r="C16" s="12"/>
      <c r="D16" s="12"/>
      <c r="E16" s="12"/>
      <c r="F16" s="14">
        <v>200</v>
      </c>
      <c r="J16" s="6"/>
    </row>
    <row r="17" spans="2:10" ht="15">
      <c r="B17" s="12" t="s">
        <v>19</v>
      </c>
      <c r="C17" s="12"/>
      <c r="D17" s="12"/>
      <c r="E17" s="12"/>
      <c r="F17" s="14">
        <v>200</v>
      </c>
      <c r="H17" s="12" t="s">
        <v>30</v>
      </c>
      <c r="I17" s="2">
        <v>152.94</v>
      </c>
      <c r="J17" s="6"/>
    </row>
    <row r="18" spans="2:11" ht="15">
      <c r="B18" s="12" t="s">
        <v>22</v>
      </c>
      <c r="F18" s="14">
        <v>200</v>
      </c>
      <c r="H18" s="12"/>
      <c r="I18" s="2"/>
      <c r="J18" s="6"/>
      <c r="K18" s="6"/>
    </row>
    <row r="19" spans="2:11" ht="15">
      <c r="B19" s="12" t="s">
        <v>21</v>
      </c>
      <c r="C19" s="12"/>
      <c r="D19" s="12"/>
      <c r="E19" s="12"/>
      <c r="F19" s="14">
        <v>200</v>
      </c>
      <c r="H19" s="12" t="s">
        <v>14</v>
      </c>
      <c r="I19" s="2">
        <v>28</v>
      </c>
      <c r="J19" s="8"/>
      <c r="K19" s="6"/>
    </row>
    <row r="20" spans="8:11" ht="15">
      <c r="H20" s="12"/>
      <c r="I20" s="2"/>
      <c r="J20" s="6"/>
      <c r="K20" s="6"/>
    </row>
    <row r="21" spans="8:11" ht="15">
      <c r="H21" s="12" t="s">
        <v>18</v>
      </c>
      <c r="I21" s="2">
        <v>3.3</v>
      </c>
      <c r="J21" s="6"/>
      <c r="K21" s="6"/>
    </row>
    <row r="22" spans="8:11" ht="15">
      <c r="H22" s="12"/>
      <c r="I22" s="2"/>
      <c r="J22" s="2"/>
      <c r="K22" s="6"/>
    </row>
    <row r="23" spans="8:11" ht="15">
      <c r="H23" s="12" t="s">
        <v>23</v>
      </c>
      <c r="I23" s="2">
        <v>229.49</v>
      </c>
      <c r="J23" s="2"/>
      <c r="K23" s="6"/>
    </row>
    <row r="24" spans="2:11" ht="15">
      <c r="B24" s="12"/>
      <c r="C24" s="12"/>
      <c r="D24" s="12"/>
      <c r="E24" s="12"/>
      <c r="F24" s="14"/>
      <c r="J24" s="6"/>
      <c r="K24" s="6"/>
    </row>
    <row r="25" spans="2:9" ht="15.75">
      <c r="B25" s="1" t="s">
        <v>3</v>
      </c>
      <c r="C25" s="1"/>
      <c r="F25" s="4">
        <f>SUM(F7:F24)</f>
        <v>861.74</v>
      </c>
      <c r="H25" s="12"/>
      <c r="I25" s="4">
        <f>SUBTOTAL(9,I6:I24)</f>
        <v>545.77</v>
      </c>
    </row>
    <row r="26" spans="6:9" ht="12.75">
      <c r="F26" s="3"/>
      <c r="I26" s="2"/>
    </row>
    <row r="27" spans="2:11" ht="15.75">
      <c r="B27" s="6" t="s">
        <v>10</v>
      </c>
      <c r="C27" s="6"/>
      <c r="F27" s="5">
        <f>F25-I25</f>
        <v>315.97</v>
      </c>
      <c r="K27" s="2"/>
    </row>
    <row r="28" spans="2:9" ht="12.75">
      <c r="B28" s="10"/>
      <c r="C28" s="10"/>
      <c r="D28" s="10"/>
      <c r="E28" s="10"/>
      <c r="F28" s="10"/>
      <c r="G28" s="10"/>
      <c r="H28" s="10"/>
      <c r="I28" s="10"/>
    </row>
    <row r="30" spans="2:11" ht="15.75">
      <c r="B30" s="1" t="s">
        <v>7</v>
      </c>
      <c r="C30" s="1"/>
      <c r="D30" s="1"/>
      <c r="E30" s="1"/>
      <c r="F30" s="1"/>
      <c r="H30" s="1"/>
      <c r="I30" s="1"/>
      <c r="K30" s="2"/>
    </row>
    <row r="31" spans="10:11" ht="12.75">
      <c r="J31" s="9"/>
      <c r="K31" s="2"/>
    </row>
    <row r="32" spans="2:11" s="1" customFormat="1" ht="15.75">
      <c r="B32" s="12" t="s">
        <v>15</v>
      </c>
      <c r="C32" s="12"/>
      <c r="D32" s="12"/>
      <c r="E32" s="12"/>
      <c r="F32" s="14">
        <v>1150.89</v>
      </c>
      <c r="H32" s="12" t="s">
        <v>25</v>
      </c>
      <c r="I32" s="14">
        <v>1470.46</v>
      </c>
      <c r="J32" s="14"/>
      <c r="K32" s="13"/>
    </row>
    <row r="33" spans="2:10" ht="15">
      <c r="B33" s="12"/>
      <c r="C33" s="12"/>
      <c r="D33" s="12"/>
      <c r="E33" s="12"/>
      <c r="F33" s="12"/>
      <c r="G33" s="12"/>
      <c r="H33" s="17" t="s">
        <v>16</v>
      </c>
      <c r="I33" s="14">
        <v>-3.6</v>
      </c>
      <c r="J33" s="14"/>
    </row>
    <row r="34" spans="2:10" ht="15">
      <c r="B34" s="12" t="s">
        <v>24</v>
      </c>
      <c r="C34" s="12"/>
      <c r="D34" s="12"/>
      <c r="E34" s="12"/>
      <c r="F34" s="16">
        <f>F27</f>
        <v>315.97</v>
      </c>
      <c r="G34" s="12"/>
      <c r="H34" s="17"/>
      <c r="I34" s="14"/>
      <c r="J34" s="14"/>
    </row>
    <row r="35" spans="2:10" ht="15">
      <c r="B35" s="12"/>
      <c r="C35" s="12"/>
      <c r="D35" s="12"/>
      <c r="E35" s="12"/>
      <c r="F35" s="16"/>
      <c r="G35" s="12"/>
      <c r="H35" s="17"/>
      <c r="I35" s="14"/>
      <c r="J35" s="14"/>
    </row>
    <row r="36" spans="2:11" ht="15.75">
      <c r="B36" s="1" t="s">
        <v>3</v>
      </c>
      <c r="C36" s="1"/>
      <c r="D36" s="12"/>
      <c r="E36" s="12"/>
      <c r="F36" s="4">
        <f>F32+F34</f>
        <v>1466.8600000000001</v>
      </c>
      <c r="G36" s="12"/>
      <c r="H36" s="12"/>
      <c r="I36" s="4">
        <f>SUM(I32:I35)</f>
        <v>1466.8600000000001</v>
      </c>
      <c r="J36" s="14"/>
      <c r="K36" s="20"/>
    </row>
    <row r="37" spans="2:10" ht="15">
      <c r="B37" s="12"/>
      <c r="C37" s="12"/>
      <c r="D37" s="12"/>
      <c r="E37" s="12"/>
      <c r="F37" s="12"/>
      <c r="G37" s="12"/>
      <c r="H37" s="12"/>
      <c r="J37" s="12"/>
    </row>
    <row r="38" spans="2:10" ht="15.75">
      <c r="B38" s="1" t="s">
        <v>9</v>
      </c>
      <c r="C38" s="12"/>
      <c r="D38" s="12"/>
      <c r="E38" s="12"/>
      <c r="F38" s="14"/>
      <c r="G38" s="12"/>
      <c r="H38" s="12"/>
      <c r="I38" s="12"/>
      <c r="J38" s="12"/>
    </row>
    <row r="39" ht="15">
      <c r="B39" s="12" t="s">
        <v>26</v>
      </c>
    </row>
    <row r="40" ht="15">
      <c r="B40" s="12" t="s">
        <v>31</v>
      </c>
    </row>
    <row r="41" ht="138.75" customHeight="1"/>
    <row r="42" spans="2:8" ht="15">
      <c r="B42" s="7"/>
      <c r="H42" s="12" t="s">
        <v>4</v>
      </c>
    </row>
    <row r="43" spans="4:8" ht="15">
      <c r="D43" s="2"/>
      <c r="H43" s="12" t="s">
        <v>5</v>
      </c>
    </row>
    <row r="44" ht="12.75">
      <c r="D44" s="2"/>
    </row>
    <row r="45" ht="12.75">
      <c r="D45" s="2"/>
    </row>
    <row r="46" ht="12.75">
      <c r="B46" s="11"/>
    </row>
  </sheetData>
  <sheetProtection/>
  <mergeCells count="2">
    <mergeCell ref="B3:I3"/>
    <mergeCell ref="B1:I1"/>
  </mergeCells>
  <printOptions/>
  <pageMargins left="0.11811023622047245" right="0.11811023622047245" top="0.1968503937007874" bottom="0.1968503937007874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Terry</dc:creator>
  <cp:keywords/>
  <dc:description/>
  <cp:lastModifiedBy>Ian Terry</cp:lastModifiedBy>
  <cp:lastPrinted>2017-11-05T14:36:45Z</cp:lastPrinted>
  <dcterms:created xsi:type="dcterms:W3CDTF">2010-11-07T15:26:47Z</dcterms:created>
  <dcterms:modified xsi:type="dcterms:W3CDTF">2017-11-05T14:37:56Z</dcterms:modified>
  <cp:category/>
  <cp:version/>
  <cp:contentType/>
  <cp:contentStatus/>
</cp:coreProperties>
</file>